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activeTab="1"/>
  </bookViews>
  <sheets>
    <sheet name="Príjmy" sheetId="1" r:id="rId1"/>
    <sheet name="Výdavky" sheetId="2" r:id="rId2"/>
    <sheet name="Hárok3" sheetId="3" r:id="rId3"/>
  </sheets>
  <calcPr calcId="152511"/>
</workbook>
</file>

<file path=xl/calcChain.xml><?xml version="1.0" encoding="utf-8"?>
<calcChain xmlns="http://schemas.openxmlformats.org/spreadsheetml/2006/main">
  <c r="F101" i="2" l="1"/>
  <c r="F106" i="2" s="1"/>
  <c r="E101" i="2"/>
  <c r="E106" i="2" s="1"/>
  <c r="F93" i="2"/>
  <c r="F105" i="2" s="1"/>
  <c r="E93" i="2"/>
  <c r="E105" i="2" s="1"/>
  <c r="F104" i="2"/>
  <c r="E104" i="2"/>
  <c r="F107" i="2" l="1"/>
  <c r="E107" i="2"/>
  <c r="D71" i="2"/>
  <c r="D89" i="2" l="1"/>
  <c r="D6" i="2" l="1"/>
  <c r="D97" i="2"/>
  <c r="D101" i="2" l="1"/>
  <c r="D106" i="2" s="1"/>
  <c r="D93" i="2"/>
  <c r="D105" i="2" s="1"/>
  <c r="D82" i="2"/>
  <c r="D59" i="2"/>
  <c r="D51" i="2"/>
  <c r="D45" i="2"/>
  <c r="D43" i="2"/>
  <c r="D38" i="2"/>
  <c r="D54" i="1"/>
  <c r="D59" i="1" s="1"/>
  <c r="D46" i="1"/>
  <c r="D44" i="1"/>
  <c r="D33" i="1"/>
  <c r="D32" i="1" s="1"/>
  <c r="D30" i="1"/>
  <c r="D18" i="1"/>
  <c r="D20" i="1"/>
  <c r="D13" i="1"/>
  <c r="D9" i="1"/>
  <c r="D43" i="1" l="1"/>
  <c r="D48" i="1" s="1"/>
  <c r="D58" i="1" s="1"/>
  <c r="D6" i="1"/>
  <c r="D107" i="2"/>
  <c r="D17" i="1"/>
  <c r="D39" i="1" l="1"/>
  <c r="D57" i="1" s="1"/>
  <c r="D60" i="1" s="1"/>
</calcChain>
</file>

<file path=xl/comments1.xml><?xml version="1.0" encoding="utf-8"?>
<comments xmlns="http://schemas.openxmlformats.org/spreadsheetml/2006/main">
  <authors>
    <author>Autor</author>
  </authors>
  <commentList>
    <comment ref="A4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Autor:
</t>
        </r>
      </text>
    </comment>
    <comment ref="A41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Autor:
</t>
        </r>
      </text>
    </comment>
    <comment ref="A50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8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Autor:
</t>
        </r>
      </text>
    </comment>
    <comment ref="A95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<sst xmlns="http://schemas.openxmlformats.org/spreadsheetml/2006/main" count="189" uniqueCount="148">
  <si>
    <t>PRÍJMY</t>
  </si>
  <si>
    <t>kategória</t>
  </si>
  <si>
    <t>položka</t>
  </si>
  <si>
    <t>Bežné príjmy</t>
  </si>
  <si>
    <t>DAŇOVÉ PRÍJMY</t>
  </si>
  <si>
    <t>Dane z príjmov a kapitálového majetku</t>
  </si>
  <si>
    <t>Výnos dane z príjmov poukázaný územnej samospráve</t>
  </si>
  <si>
    <t>Dane z majetku</t>
  </si>
  <si>
    <t>Daň z nehnuteľnosti</t>
  </si>
  <si>
    <t>- z pozemkov</t>
  </si>
  <si>
    <t>- zo stavieb</t>
  </si>
  <si>
    <t>Dane za tovary a služby</t>
  </si>
  <si>
    <t>Daň za psa</t>
  </si>
  <si>
    <t>Daň za ubytovanie</t>
  </si>
  <si>
    <t>Daň za komunálne odpady a drobné stavebné odpady</t>
  </si>
  <si>
    <t>NEDAŇOVÉ PRÍJMY</t>
  </si>
  <si>
    <t>Príjmy z podnikania a z vlastníctva majetku</t>
  </si>
  <si>
    <t>z prenajatých budov, priestorov, objektov</t>
  </si>
  <si>
    <t>Administratívne poplatky a iné poplatky a platby</t>
  </si>
  <si>
    <t xml:space="preserve">Administratívne poplatky </t>
  </si>
  <si>
    <t>pohrebné služby a cintorínske poplatky</t>
  </si>
  <si>
    <t>relácie v miestnom rozhlase</t>
  </si>
  <si>
    <t>ostatné príjmy - stravné</t>
  </si>
  <si>
    <t>ostatné príjmy - zber elektroodpadu</t>
  </si>
  <si>
    <t>rodičovský príspevok v MŠ</t>
  </si>
  <si>
    <t>Úroky z domácich úverov, pôžičiek a vkladov</t>
  </si>
  <si>
    <t>z vkladov</t>
  </si>
  <si>
    <t>GRANTY A TRANSFERY</t>
  </si>
  <si>
    <t>Transfery v rámci verejnej správy</t>
  </si>
  <si>
    <t>- dotácia pre MŠ - predškoláci</t>
  </si>
  <si>
    <t>- prenesený výkon štátnej správy - ŽP</t>
  </si>
  <si>
    <t>- prenesený výkon štátnej správy - CO</t>
  </si>
  <si>
    <t xml:space="preserve">BEŽNÉ PRÍJMY SPOLU </t>
  </si>
  <si>
    <t>ROK</t>
  </si>
  <si>
    <t>Kapitálové príjmy</t>
  </si>
  <si>
    <t>Príjem z predaja pozemkov</t>
  </si>
  <si>
    <t>Granty a transfery</t>
  </si>
  <si>
    <t xml:space="preserve">Finančné operácie </t>
  </si>
  <si>
    <t>Príjem z ostatných finančných operácií</t>
  </si>
  <si>
    <t>Prevod finančných zostatkov na bežných účtoch</t>
  </si>
  <si>
    <t>BEŽNÉ PRÍJMY SPOLU</t>
  </si>
  <si>
    <t>KAPITÁLOVÉ PRÍJMY SPOLU</t>
  </si>
  <si>
    <t>FINANČNÉ OPERÁCIE SPOLU</t>
  </si>
  <si>
    <t>VÝDAVKY</t>
  </si>
  <si>
    <t>0111</t>
  </si>
  <si>
    <t>Výkonné a zákonodárne orgány</t>
  </si>
  <si>
    <t>mzdy, platy, služobné príjmy a ostatné osobné vyrovnania</t>
  </si>
  <si>
    <t>poistné a príspevok do poisťovní</t>
  </si>
  <si>
    <t>elektrická energia</t>
  </si>
  <si>
    <t>plyn</t>
  </si>
  <si>
    <t>voda</t>
  </si>
  <si>
    <t>telefón, internet</t>
  </si>
  <si>
    <t>poštové služby</t>
  </si>
  <si>
    <t xml:space="preserve">materiál - kancelársky, hygienický, ostatný </t>
  </si>
  <si>
    <t>pohonné hmoty</t>
  </si>
  <si>
    <t>servis a údržba dopravných prostriedkov</t>
  </si>
  <si>
    <t>povinné zmluvné a havarijné poistenie</t>
  </si>
  <si>
    <t>diaľničné známky</t>
  </si>
  <si>
    <t>Bežné výdavky</t>
  </si>
  <si>
    <t>údržba budovy</t>
  </si>
  <si>
    <t>špeciálne služby (BOZP)</t>
  </si>
  <si>
    <t>stravovanie</t>
  </si>
  <si>
    <t>poistenie majetku</t>
  </si>
  <si>
    <t>prídel do sociálneho fondu</t>
  </si>
  <si>
    <t>Dohody o vykonaní práce</t>
  </si>
  <si>
    <t>Reprezentačné výdavky</t>
  </si>
  <si>
    <t>0112</t>
  </si>
  <si>
    <t xml:space="preserve">Finančné a rozpočtové záležitosti </t>
  </si>
  <si>
    <t>hlavný kontrolór - mzdy</t>
  </si>
  <si>
    <t>hlavný kontrolór - odvody</t>
  </si>
  <si>
    <t>bankové poplatky</t>
  </si>
  <si>
    <t>0170</t>
  </si>
  <si>
    <t xml:space="preserve">Transakcie verejného dlhu </t>
  </si>
  <si>
    <t xml:space="preserve">Splátka úrokov z úveru </t>
  </si>
  <si>
    <t>0220</t>
  </si>
  <si>
    <t>Civilná ochrana</t>
  </si>
  <si>
    <t>0320</t>
  </si>
  <si>
    <t xml:space="preserve">Ochrana pred požiarmi </t>
  </si>
  <si>
    <t>pohonné hmoty, servis, opravy, PZP</t>
  </si>
  <si>
    <t>0451</t>
  </si>
  <si>
    <t>Cestná doprava</t>
  </si>
  <si>
    <t xml:space="preserve">údržba miestnych komunikácií </t>
  </si>
  <si>
    <t>0510</t>
  </si>
  <si>
    <t xml:space="preserve">Nakladanie s odpadmi </t>
  </si>
  <si>
    <t xml:space="preserve">vývoz komunálneho odpadu </t>
  </si>
  <si>
    <t>0640</t>
  </si>
  <si>
    <t xml:space="preserve">Verejné osvetlenie </t>
  </si>
  <si>
    <t>elektrika</t>
  </si>
  <si>
    <t>údržba verejného osvetlenia</t>
  </si>
  <si>
    <t>0820</t>
  </si>
  <si>
    <t>kultúrne akcie</t>
  </si>
  <si>
    <t>0911</t>
  </si>
  <si>
    <t>Predškolská výchova s bežnou starostlivosťou</t>
  </si>
  <si>
    <t xml:space="preserve">FINANČNÉ OPERÁCIE SPOLU </t>
  </si>
  <si>
    <t>ROZPOČTOVÉ PRÍJMY SPOLU</t>
  </si>
  <si>
    <t>1020</t>
  </si>
  <si>
    <t>Sociálne zabezpečenie - staroba</t>
  </si>
  <si>
    <t xml:space="preserve">BEŽNÉ VÝDAVKY SPOLU </t>
  </si>
  <si>
    <t>Kapitálové výdavky</t>
  </si>
  <si>
    <t>KAPITÁLOVÉ VÝDAVKY SPOLU</t>
  </si>
  <si>
    <t>BEŽNÉ VÝDAVKY SPOLU</t>
  </si>
  <si>
    <t>VÝDAVKOVÉ FINANČNÉ OPERÁCIE SPOLU</t>
  </si>
  <si>
    <t>ROZPOČTOVÉ VÝDAVKY SPOLU</t>
  </si>
  <si>
    <t xml:space="preserve">materiál - kancelársky, hygienický, prac. odevy, ostatný </t>
  </si>
  <si>
    <t xml:space="preserve">Kapitálové výdavky </t>
  </si>
  <si>
    <t>Opravy a údržba</t>
  </si>
  <si>
    <t>špeciálne služby</t>
  </si>
  <si>
    <t>osvedčovanie pospisov a listín</t>
  </si>
  <si>
    <t>stavebné poplatky</t>
  </si>
  <si>
    <t>elektrická energia OcÚ, ihrisko</t>
  </si>
  <si>
    <t>plyn, OCÚ</t>
  </si>
  <si>
    <t>voda OcÚ, ihrisko</t>
  </si>
  <si>
    <t>koncesionárske poplatky</t>
  </si>
  <si>
    <t>výpočtová technika - nákup</t>
  </si>
  <si>
    <t>interiérové vybavenie</t>
  </si>
  <si>
    <t xml:space="preserve">údržba výpočtovej techniky </t>
  </si>
  <si>
    <t xml:space="preserve">PHM do kosačiek a vyžínačov </t>
  </si>
  <si>
    <t>udržba a opravy kosačie a vyžínačov</t>
  </si>
  <si>
    <t>autorské práva SOZA</t>
  </si>
  <si>
    <t>vývoz septiku</t>
  </si>
  <si>
    <t>školenia</t>
  </si>
  <si>
    <t>nákup komposterov</t>
  </si>
  <si>
    <t>propagácia, inzercia</t>
  </si>
  <si>
    <t>Kultúrne služby a šport</t>
  </si>
  <si>
    <t>transfer na šport</t>
  </si>
  <si>
    <t>údržba ihrísk a šatní</t>
  </si>
  <si>
    <t>členské príspevky</t>
  </si>
  <si>
    <t xml:space="preserve">OZ odmeny a príspevky </t>
  </si>
  <si>
    <t>Spoločný stavebný úrad - transfer</t>
  </si>
  <si>
    <t>CVČ - transfer</t>
  </si>
  <si>
    <t>dohody - sklad CO</t>
  </si>
  <si>
    <t>obnova verejného osvetlenia</t>
  </si>
  <si>
    <t>Interierové vybavenie, učebné pomôcky</t>
  </si>
  <si>
    <t>nakladanie s odpadmi</t>
  </si>
  <si>
    <t>starostlivosť o starých občanov</t>
  </si>
  <si>
    <t>splátka istiny - úver VÚB</t>
  </si>
  <si>
    <t>udržba cintorína</t>
  </si>
  <si>
    <t>Náboženské a iné spoločenské služby</t>
  </si>
  <si>
    <t>hlasenie pobytu REGOB</t>
  </si>
  <si>
    <t>transfer na činnosť DHZ</t>
  </si>
  <si>
    <t>odstupné + odvody</t>
  </si>
  <si>
    <t xml:space="preserve">materiál </t>
  </si>
  <si>
    <t>transfer občianskym a záujmových združeniam</t>
  </si>
  <si>
    <t>energie</t>
  </si>
  <si>
    <t>JPÚ</t>
  </si>
  <si>
    <t xml:space="preserve">kapitálové výdavky </t>
  </si>
  <si>
    <t>Rozpočet obce  Oravský Biely Potok na roky 2018-2020</t>
  </si>
  <si>
    <t xml:space="preserve">             Rozpočet obce  Oravský Biely Potok na roky 2018-2020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</si>
</sst>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2"/>
      <color theme="0" tint="-4.9989318521683403E-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0" fontId="4" fillId="0" borderId="1" xfId="0" applyFont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4" xfId="0" applyFont="1" applyBorder="1"/>
    <xf numFmtId="49" fontId="3" fillId="0" borderId="4" xfId="0" applyNumberFormat="1" applyFont="1" applyBorder="1"/>
    <xf numFmtId="0" fontId="5" fillId="0" borderId="0" xfId="0" applyFont="1"/>
    <xf numFmtId="49" fontId="1" fillId="2" borderId="1" xfId="0" applyNumberFormat="1" applyFont="1" applyFill="1" applyBorder="1" applyAlignment="1">
      <alignment horizontal="right"/>
    </xf>
    <xf numFmtId="0" fontId="6" fillId="0" borderId="1" xfId="0" applyFont="1" applyBorder="1"/>
    <xf numFmtId="49" fontId="6" fillId="0" borderId="1" xfId="0" applyNumberFormat="1" applyFont="1" applyBorder="1"/>
    <xf numFmtId="0" fontId="0" fillId="0" borderId="1" xfId="0" applyBorder="1"/>
    <xf numFmtId="3" fontId="3" fillId="0" borderId="1" xfId="0" applyNumberFormat="1" applyFont="1" applyBorder="1"/>
    <xf numFmtId="3" fontId="4" fillId="0" borderId="1" xfId="0" applyNumberFormat="1" applyFont="1" applyBorder="1"/>
    <xf numFmtId="3" fontId="1" fillId="2" borderId="1" xfId="0" applyNumberFormat="1" applyFont="1" applyFill="1" applyBorder="1"/>
    <xf numFmtId="3" fontId="3" fillId="0" borderId="4" xfId="0" applyNumberFormat="1" applyFont="1" applyBorder="1"/>
    <xf numFmtId="3" fontId="2" fillId="3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0" fontId="1" fillId="3" borderId="4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6" xfId="0" applyFont="1" applyFill="1" applyBorder="1"/>
    <xf numFmtId="3" fontId="1" fillId="3" borderId="6" xfId="0" applyNumberFormat="1" applyFont="1" applyFill="1" applyBorder="1"/>
    <xf numFmtId="0" fontId="1" fillId="3" borderId="5" xfId="0" applyFont="1" applyFill="1" applyBorder="1"/>
    <xf numFmtId="0" fontId="7" fillId="0" borderId="0" xfId="0" applyFont="1"/>
    <xf numFmtId="0" fontId="8" fillId="3" borderId="4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8" fillId="3" borderId="5" xfId="0" applyFont="1" applyFill="1" applyBorder="1"/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6" xfId="0" applyFont="1" applyFill="1" applyBorder="1"/>
    <xf numFmtId="3" fontId="10" fillId="3" borderId="6" xfId="0" applyNumberFormat="1" applyFont="1" applyFill="1" applyBorder="1"/>
    <xf numFmtId="0" fontId="12" fillId="3" borderId="4" xfId="0" applyFont="1" applyFill="1" applyBorder="1"/>
    <xf numFmtId="3" fontId="12" fillId="3" borderId="4" xfId="0" applyNumberFormat="1" applyFont="1" applyFill="1" applyBorder="1"/>
    <xf numFmtId="0" fontId="2" fillId="0" borderId="9" xfId="0" applyFont="1" applyFill="1" applyBorder="1"/>
    <xf numFmtId="3" fontId="6" fillId="0" borderId="1" xfId="0" applyNumberFormat="1" applyFont="1" applyBorder="1"/>
    <xf numFmtId="3" fontId="0" fillId="0" borderId="1" xfId="0" applyNumberFormat="1" applyBorder="1"/>
    <xf numFmtId="49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3" fontId="11" fillId="2" borderId="1" xfId="0" applyNumberFormat="1" applyFont="1" applyFill="1" applyBorder="1"/>
    <xf numFmtId="0" fontId="13" fillId="0" borderId="1" xfId="0" applyFont="1" applyBorder="1"/>
    <xf numFmtId="3" fontId="13" fillId="0" borderId="1" xfId="0" applyNumberFormat="1" applyFont="1" applyBorder="1"/>
    <xf numFmtId="0" fontId="14" fillId="3" borderId="4" xfId="0" applyFont="1" applyFill="1" applyBorder="1" applyAlignment="1">
      <alignment wrapText="1"/>
    </xf>
    <xf numFmtId="0" fontId="14" fillId="3" borderId="5" xfId="0" applyFont="1" applyFill="1" applyBorder="1" applyAlignment="1">
      <alignment wrapText="1"/>
    </xf>
    <xf numFmtId="0" fontId="14" fillId="3" borderId="5" xfId="0" applyFont="1" applyFill="1" applyBorder="1"/>
    <xf numFmtId="0" fontId="10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3" borderId="4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3" fontId="1" fillId="3" borderId="6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10" fillId="3" borderId="6" xfId="0" applyNumberFormat="1" applyFont="1" applyFill="1" applyBorder="1" applyAlignment="1">
      <alignment horizontal="right"/>
    </xf>
    <xf numFmtId="3" fontId="0" fillId="0" borderId="0" xfId="0" applyNumberFormat="1" applyBorder="1"/>
    <xf numFmtId="0" fontId="2" fillId="3" borderId="4" xfId="0" applyFont="1" applyFill="1" applyBorder="1" applyAlignment="1">
      <alignment horizontal="center"/>
    </xf>
    <xf numFmtId="3" fontId="15" fillId="4" borderId="4" xfId="0" applyNumberFormat="1" applyFont="1" applyFill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0" fillId="2" borderId="1" xfId="0" applyFont="1" applyFill="1" applyBorder="1"/>
    <xf numFmtId="3" fontId="0" fillId="2" borderId="1" xfId="0" applyNumberFormat="1" applyFont="1" applyFill="1" applyBorder="1" applyAlignment="1">
      <alignment horizontal="right"/>
    </xf>
    <xf numFmtId="0" fontId="0" fillId="5" borderId="1" xfId="0" applyFont="1" applyFill="1" applyBorder="1"/>
    <xf numFmtId="0" fontId="3" fillId="5" borderId="1" xfId="0" applyFont="1" applyFill="1" applyBorder="1"/>
    <xf numFmtId="3" fontId="0" fillId="5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0"/>
  <sheetViews>
    <sheetView topLeftCell="A28" workbookViewId="0">
      <selection activeCell="E29" sqref="E29"/>
    </sheetView>
  </sheetViews>
  <sheetFormatPr defaultRowHeight="15" x14ac:dyDescent="0.25"/>
  <cols>
    <col min="1" max="1" width="6.5703125" customWidth="1"/>
    <col min="2" max="2" width="5.5703125" customWidth="1"/>
    <col min="3" max="3" width="43.28515625" customWidth="1"/>
    <col min="4" max="6" width="9" customWidth="1"/>
  </cols>
  <sheetData>
    <row r="1" spans="1:6" ht="18.75" x14ac:dyDescent="0.3">
      <c r="A1" s="12" t="s">
        <v>146</v>
      </c>
      <c r="B1" s="12"/>
      <c r="C1" s="12"/>
      <c r="D1" s="12"/>
    </row>
    <row r="2" spans="1:6" ht="3" customHeight="1" x14ac:dyDescent="0.3">
      <c r="A2" s="12"/>
      <c r="B2" s="12"/>
      <c r="C2" s="12"/>
      <c r="D2" s="12"/>
    </row>
    <row r="3" spans="1:6" ht="15.75" x14ac:dyDescent="0.25">
      <c r="C3" s="51" t="s">
        <v>0</v>
      </c>
      <c r="D3" s="65"/>
    </row>
    <row r="4" spans="1:6" ht="26.25" x14ac:dyDescent="0.25">
      <c r="A4" s="31" t="s">
        <v>1</v>
      </c>
      <c r="B4" s="31" t="s">
        <v>2</v>
      </c>
      <c r="C4" s="2" t="s">
        <v>3</v>
      </c>
      <c r="D4" s="66" t="s">
        <v>33</v>
      </c>
      <c r="E4" s="7" t="s">
        <v>33</v>
      </c>
      <c r="F4" s="7" t="s">
        <v>33</v>
      </c>
    </row>
    <row r="5" spans="1:6" ht="15.75" x14ac:dyDescent="0.25">
      <c r="A5" s="32"/>
      <c r="B5" s="33"/>
      <c r="C5" s="3"/>
      <c r="D5" s="8">
        <v>2018</v>
      </c>
      <c r="E5" s="8">
        <v>2019</v>
      </c>
      <c r="F5" s="8">
        <v>2020</v>
      </c>
    </row>
    <row r="6" spans="1:6" x14ac:dyDescent="0.25">
      <c r="A6" s="1">
        <v>100</v>
      </c>
      <c r="B6" s="1"/>
      <c r="C6" s="1" t="s">
        <v>4</v>
      </c>
      <c r="D6" s="19">
        <f>SUM(D9+D13+D7)</f>
        <v>228900</v>
      </c>
      <c r="E6" s="19">
        <v>240000</v>
      </c>
      <c r="F6" s="19">
        <v>240000</v>
      </c>
    </row>
    <row r="7" spans="1:6" x14ac:dyDescent="0.25">
      <c r="A7" s="6">
        <v>110</v>
      </c>
      <c r="B7" s="6"/>
      <c r="C7" s="6" t="s">
        <v>5</v>
      </c>
      <c r="D7" s="18">
        <v>205000</v>
      </c>
      <c r="E7" s="18"/>
      <c r="F7" s="18"/>
    </row>
    <row r="8" spans="1:6" x14ac:dyDescent="0.25">
      <c r="A8" s="4"/>
      <c r="B8" s="4">
        <v>111</v>
      </c>
      <c r="C8" s="4" t="s">
        <v>6</v>
      </c>
      <c r="D8" s="17">
        <v>205000</v>
      </c>
      <c r="E8" s="17"/>
      <c r="F8" s="17"/>
    </row>
    <row r="9" spans="1:6" x14ac:dyDescent="0.25">
      <c r="A9" s="6">
        <v>120</v>
      </c>
      <c r="B9" s="6"/>
      <c r="C9" s="6" t="s">
        <v>7</v>
      </c>
      <c r="D9" s="18">
        <f>SUM(D11:D12)</f>
        <v>16000</v>
      </c>
      <c r="E9" s="18"/>
      <c r="F9" s="18"/>
    </row>
    <row r="10" spans="1:6" x14ac:dyDescent="0.25">
      <c r="A10" s="4"/>
      <c r="B10" s="4">
        <v>121</v>
      </c>
      <c r="C10" s="4" t="s">
        <v>8</v>
      </c>
      <c r="D10" s="17"/>
      <c r="E10" s="17"/>
      <c r="F10" s="17"/>
    </row>
    <row r="11" spans="1:6" x14ac:dyDescent="0.25">
      <c r="A11" s="4"/>
      <c r="B11" s="4"/>
      <c r="C11" s="5" t="s">
        <v>9</v>
      </c>
      <c r="D11" s="17">
        <v>12500</v>
      </c>
      <c r="E11" s="17"/>
      <c r="F11" s="17"/>
    </row>
    <row r="12" spans="1:6" x14ac:dyDescent="0.25">
      <c r="A12" s="4"/>
      <c r="B12" s="4"/>
      <c r="C12" s="5" t="s">
        <v>10</v>
      </c>
      <c r="D12" s="17">
        <v>3500</v>
      </c>
      <c r="E12" s="17"/>
      <c r="F12" s="17"/>
    </row>
    <row r="13" spans="1:6" x14ac:dyDescent="0.25">
      <c r="A13" s="6">
        <v>130</v>
      </c>
      <c r="B13" s="6"/>
      <c r="C13" s="6" t="s">
        <v>11</v>
      </c>
      <c r="D13" s="18">
        <f>SUM(D14:D16)</f>
        <v>7900</v>
      </c>
      <c r="E13" s="18"/>
      <c r="F13" s="18"/>
    </row>
    <row r="14" spans="1:6" x14ac:dyDescent="0.25">
      <c r="A14" s="4"/>
      <c r="B14" s="4">
        <v>133</v>
      </c>
      <c r="C14" s="4" t="s">
        <v>12</v>
      </c>
      <c r="D14" s="17">
        <v>400</v>
      </c>
      <c r="E14" s="17"/>
      <c r="F14" s="17"/>
    </row>
    <row r="15" spans="1:6" x14ac:dyDescent="0.25">
      <c r="A15" s="4"/>
      <c r="B15" s="4"/>
      <c r="C15" s="4" t="s">
        <v>13</v>
      </c>
      <c r="D15" s="17">
        <v>1500</v>
      </c>
      <c r="E15" s="17"/>
      <c r="F15" s="17"/>
    </row>
    <row r="16" spans="1:6" x14ac:dyDescent="0.25">
      <c r="A16" s="4"/>
      <c r="B16" s="4"/>
      <c r="C16" s="4" t="s">
        <v>14</v>
      </c>
      <c r="D16" s="17">
        <v>6000</v>
      </c>
      <c r="E16" s="17"/>
      <c r="F16" s="17"/>
    </row>
    <row r="17" spans="1:6" x14ac:dyDescent="0.25">
      <c r="A17" s="1">
        <v>200</v>
      </c>
      <c r="B17" s="1"/>
      <c r="C17" s="1" t="s">
        <v>15</v>
      </c>
      <c r="D17" s="19">
        <f>SUM(D18+D20+D30)</f>
        <v>5001</v>
      </c>
      <c r="E17" s="19">
        <v>5001</v>
      </c>
      <c r="F17" s="19">
        <v>5001</v>
      </c>
    </row>
    <row r="18" spans="1:6" x14ac:dyDescent="0.25">
      <c r="A18" s="6">
        <v>210</v>
      </c>
      <c r="B18" s="6"/>
      <c r="C18" s="6" t="s">
        <v>16</v>
      </c>
      <c r="D18" s="18">
        <f>SUM(D19)</f>
        <v>2000</v>
      </c>
      <c r="E18" s="18"/>
      <c r="F18" s="18"/>
    </row>
    <row r="19" spans="1:6" x14ac:dyDescent="0.25">
      <c r="A19" s="4"/>
      <c r="B19" s="4">
        <v>212</v>
      </c>
      <c r="C19" s="4" t="s">
        <v>17</v>
      </c>
      <c r="D19" s="17">
        <v>2000</v>
      </c>
      <c r="E19" s="17"/>
      <c r="F19" s="17"/>
    </row>
    <row r="20" spans="1:6" x14ac:dyDescent="0.25">
      <c r="A20" s="6">
        <v>220</v>
      </c>
      <c r="B20" s="6"/>
      <c r="C20" s="6" t="s">
        <v>18</v>
      </c>
      <c r="D20" s="18">
        <f>SUM(D21:D29)</f>
        <v>3000</v>
      </c>
      <c r="E20" s="18"/>
      <c r="F20" s="18"/>
    </row>
    <row r="21" spans="1:6" x14ac:dyDescent="0.25">
      <c r="A21" s="4"/>
      <c r="B21" s="4">
        <v>221</v>
      </c>
      <c r="C21" s="4" t="s">
        <v>19</v>
      </c>
      <c r="D21" s="17"/>
      <c r="E21" s="17"/>
      <c r="F21" s="17"/>
    </row>
    <row r="22" spans="1:6" x14ac:dyDescent="0.25">
      <c r="A22" s="4"/>
      <c r="B22" s="4"/>
      <c r="C22" s="4" t="s">
        <v>107</v>
      </c>
      <c r="D22" s="17">
        <v>300</v>
      </c>
      <c r="E22" s="17"/>
      <c r="F22" s="17"/>
    </row>
    <row r="23" spans="1:6" x14ac:dyDescent="0.25">
      <c r="A23" s="4"/>
      <c r="B23" s="4"/>
      <c r="C23" s="5" t="s">
        <v>108</v>
      </c>
      <c r="D23" s="17">
        <v>400</v>
      </c>
      <c r="E23" s="17"/>
      <c r="F23" s="17"/>
    </row>
    <row r="24" spans="1:6" x14ac:dyDescent="0.25">
      <c r="A24" s="4"/>
      <c r="B24" s="4">
        <v>223</v>
      </c>
      <c r="C24" s="4" t="s">
        <v>20</v>
      </c>
      <c r="D24" s="17">
        <v>100</v>
      </c>
      <c r="E24" s="17"/>
      <c r="F24" s="17"/>
    </row>
    <row r="25" spans="1:6" x14ac:dyDescent="0.25">
      <c r="A25" s="4"/>
      <c r="B25" s="4"/>
      <c r="C25" s="4" t="s">
        <v>21</v>
      </c>
      <c r="D25" s="17">
        <v>400</v>
      </c>
      <c r="E25" s="17"/>
      <c r="F25" s="17"/>
    </row>
    <row r="26" spans="1:6" x14ac:dyDescent="0.25">
      <c r="A26" s="4"/>
      <c r="B26" s="4"/>
      <c r="C26" s="4" t="s">
        <v>22</v>
      </c>
      <c r="D26" s="17">
        <v>1000</v>
      </c>
      <c r="E26" s="17"/>
      <c r="F26" s="17"/>
    </row>
    <row r="27" spans="1:6" x14ac:dyDescent="0.25">
      <c r="A27" s="4"/>
      <c r="B27" s="4"/>
      <c r="C27" s="4" t="s">
        <v>23</v>
      </c>
      <c r="D27" s="17">
        <v>200</v>
      </c>
      <c r="E27" s="17"/>
      <c r="F27" s="17"/>
    </row>
    <row r="28" spans="1:6" x14ac:dyDescent="0.25">
      <c r="A28" s="4"/>
      <c r="B28" s="4"/>
      <c r="C28" s="4" t="s">
        <v>24</v>
      </c>
      <c r="D28" s="17">
        <v>600</v>
      </c>
      <c r="E28" s="17"/>
      <c r="F28" s="17"/>
    </row>
    <row r="29" spans="1:6" x14ac:dyDescent="0.25">
      <c r="A29" s="4"/>
      <c r="B29" s="4"/>
      <c r="C29" s="4"/>
      <c r="D29" s="17"/>
      <c r="E29" s="17"/>
      <c r="F29" s="17"/>
    </row>
    <row r="30" spans="1:6" x14ac:dyDescent="0.25">
      <c r="A30" s="6">
        <v>240</v>
      </c>
      <c r="B30" s="6"/>
      <c r="C30" s="6" t="s">
        <v>25</v>
      </c>
      <c r="D30" s="18">
        <f>(D31)</f>
        <v>1</v>
      </c>
      <c r="E30" s="18"/>
      <c r="F30" s="18"/>
    </row>
    <row r="31" spans="1:6" x14ac:dyDescent="0.25">
      <c r="A31" s="4"/>
      <c r="B31" s="4">
        <v>242</v>
      </c>
      <c r="C31" s="4" t="s">
        <v>26</v>
      </c>
      <c r="D31" s="17">
        <v>1</v>
      </c>
      <c r="E31" s="17"/>
      <c r="F31" s="17"/>
    </row>
    <row r="32" spans="1:6" x14ac:dyDescent="0.25">
      <c r="A32" s="1">
        <v>300</v>
      </c>
      <c r="B32" s="1"/>
      <c r="C32" s="1" t="s">
        <v>27</v>
      </c>
      <c r="D32" s="19">
        <f>(D33)</f>
        <v>2730</v>
      </c>
      <c r="E32" s="19">
        <v>3000</v>
      </c>
      <c r="F32" s="19">
        <v>3000</v>
      </c>
    </row>
    <row r="33" spans="1:6" x14ac:dyDescent="0.25">
      <c r="A33" s="6">
        <v>310</v>
      </c>
      <c r="B33" s="6"/>
      <c r="C33" s="6" t="s">
        <v>28</v>
      </c>
      <c r="D33" s="18">
        <f>SUM(D34:D38)</f>
        <v>2730</v>
      </c>
      <c r="E33" s="18"/>
      <c r="F33" s="18"/>
    </row>
    <row r="34" spans="1:6" x14ac:dyDescent="0.25">
      <c r="A34" s="4"/>
      <c r="B34" s="4">
        <v>312</v>
      </c>
      <c r="C34" s="5" t="s">
        <v>29</v>
      </c>
      <c r="D34" s="17">
        <v>1000</v>
      </c>
      <c r="E34" s="17"/>
      <c r="F34" s="17"/>
    </row>
    <row r="35" spans="1:6" x14ac:dyDescent="0.25">
      <c r="A35" s="4"/>
      <c r="B35" s="4"/>
      <c r="C35" s="5" t="s">
        <v>30</v>
      </c>
      <c r="D35" s="17">
        <v>100</v>
      </c>
      <c r="E35" s="17"/>
      <c r="F35" s="17"/>
    </row>
    <row r="36" spans="1:6" x14ac:dyDescent="0.25">
      <c r="A36" s="4"/>
      <c r="B36" s="4"/>
      <c r="C36" s="5" t="s">
        <v>31</v>
      </c>
      <c r="D36" s="17">
        <v>130</v>
      </c>
      <c r="E36" s="17"/>
      <c r="F36" s="17"/>
    </row>
    <row r="37" spans="1:6" x14ac:dyDescent="0.25">
      <c r="A37" s="10"/>
      <c r="B37" s="10"/>
      <c r="C37" s="11" t="s">
        <v>138</v>
      </c>
      <c r="D37" s="20">
        <v>300</v>
      </c>
      <c r="E37" s="20"/>
      <c r="F37" s="20"/>
    </row>
    <row r="38" spans="1:6" x14ac:dyDescent="0.25">
      <c r="A38" s="10"/>
      <c r="B38" s="10"/>
      <c r="C38" s="11" t="s">
        <v>139</v>
      </c>
      <c r="D38" s="20">
        <v>1200</v>
      </c>
      <c r="E38" s="20"/>
      <c r="F38" s="20"/>
    </row>
    <row r="39" spans="1:6" ht="15.75" x14ac:dyDescent="0.25">
      <c r="A39" s="2"/>
      <c r="B39" s="38"/>
      <c r="C39" s="38" t="s">
        <v>32</v>
      </c>
      <c r="D39" s="39">
        <f>SUM(D6+D17+D32)</f>
        <v>236631</v>
      </c>
      <c r="E39" s="39">
        <v>248001</v>
      </c>
      <c r="F39" s="39">
        <v>248001</v>
      </c>
    </row>
    <row r="40" spans="1:6" ht="16.5" customHeight="1" x14ac:dyDescent="0.25">
      <c r="A40" s="40"/>
      <c r="B40" s="40"/>
      <c r="C40" s="40"/>
      <c r="D40" s="40"/>
      <c r="E40" s="67"/>
    </row>
    <row r="41" spans="1:6" ht="26.25" x14ac:dyDescent="0.25">
      <c r="A41" s="31" t="s">
        <v>1</v>
      </c>
      <c r="B41" s="31" t="s">
        <v>2</v>
      </c>
      <c r="C41" s="2" t="s">
        <v>34</v>
      </c>
      <c r="D41" s="7" t="s">
        <v>33</v>
      </c>
      <c r="E41" s="7" t="s">
        <v>33</v>
      </c>
      <c r="F41" s="7" t="s">
        <v>33</v>
      </c>
    </row>
    <row r="42" spans="1:6" ht="15.75" x14ac:dyDescent="0.25">
      <c r="A42" s="32"/>
      <c r="B42" s="33"/>
      <c r="C42" s="3"/>
      <c r="D42" s="8">
        <v>2018</v>
      </c>
      <c r="E42" s="8">
        <v>2019</v>
      </c>
      <c r="F42" s="8">
        <v>2020</v>
      </c>
    </row>
    <row r="43" spans="1:6" x14ac:dyDescent="0.25">
      <c r="A43" s="1">
        <v>200</v>
      </c>
      <c r="B43" s="1"/>
      <c r="C43" s="1" t="s">
        <v>15</v>
      </c>
      <c r="D43" s="19">
        <f>(D44+D46)</f>
        <v>10000</v>
      </c>
      <c r="E43" s="19">
        <v>0</v>
      </c>
      <c r="F43" s="19">
        <v>0</v>
      </c>
    </row>
    <row r="44" spans="1:6" x14ac:dyDescent="0.25">
      <c r="A44" s="6">
        <v>230</v>
      </c>
      <c r="B44" s="6"/>
      <c r="C44" s="6" t="s">
        <v>34</v>
      </c>
      <c r="D44" s="18">
        <f>(D45)</f>
        <v>10000</v>
      </c>
      <c r="E44" s="18"/>
      <c r="F44" s="18"/>
    </row>
    <row r="45" spans="1:6" x14ac:dyDescent="0.25">
      <c r="A45" s="4"/>
      <c r="B45" s="4">
        <v>233</v>
      </c>
      <c r="C45" s="4" t="s">
        <v>35</v>
      </c>
      <c r="D45" s="17">
        <v>10000</v>
      </c>
      <c r="E45" s="17"/>
      <c r="F45" s="17"/>
    </row>
    <row r="46" spans="1:6" x14ac:dyDescent="0.25">
      <c r="A46" s="6">
        <v>300</v>
      </c>
      <c r="B46" s="6"/>
      <c r="C46" s="6" t="s">
        <v>36</v>
      </c>
      <c r="D46" s="18">
        <f>(D47)</f>
        <v>0</v>
      </c>
      <c r="E46" s="18"/>
      <c r="F46" s="18"/>
    </row>
    <row r="47" spans="1:6" x14ac:dyDescent="0.25">
      <c r="A47" s="4"/>
      <c r="B47" s="4"/>
      <c r="C47" s="4"/>
      <c r="D47" s="17"/>
      <c r="E47" s="17"/>
      <c r="F47" s="17"/>
    </row>
    <row r="48" spans="1:6" ht="15.75" x14ac:dyDescent="0.25">
      <c r="A48" s="9"/>
      <c r="B48" s="9"/>
      <c r="C48" s="9" t="s">
        <v>41</v>
      </c>
      <c r="D48" s="21">
        <f>(D43)</f>
        <v>10000</v>
      </c>
      <c r="E48" s="9">
        <v>0</v>
      </c>
      <c r="F48" s="9">
        <v>0</v>
      </c>
    </row>
    <row r="50" spans="1:6" ht="26.25" x14ac:dyDescent="0.25">
      <c r="A50" s="31" t="s">
        <v>1</v>
      </c>
      <c r="B50" s="31" t="s">
        <v>2</v>
      </c>
      <c r="C50" s="2" t="s">
        <v>37</v>
      </c>
      <c r="D50" s="7" t="s">
        <v>33</v>
      </c>
      <c r="E50" s="7" t="s">
        <v>33</v>
      </c>
      <c r="F50" s="7" t="s">
        <v>33</v>
      </c>
    </row>
    <row r="51" spans="1:6" ht="15.75" x14ac:dyDescent="0.25">
      <c r="A51" s="32"/>
      <c r="B51" s="33"/>
      <c r="C51" s="3"/>
      <c r="D51" s="8">
        <v>2018</v>
      </c>
      <c r="E51" s="8">
        <v>2019</v>
      </c>
      <c r="F51" s="8">
        <v>2020</v>
      </c>
    </row>
    <row r="52" spans="1:6" x14ac:dyDescent="0.25">
      <c r="A52" s="6">
        <v>400</v>
      </c>
      <c r="B52" s="6"/>
      <c r="C52" s="6" t="s">
        <v>38</v>
      </c>
      <c r="D52" s="18"/>
      <c r="E52" s="18"/>
      <c r="F52" s="18"/>
    </row>
    <row r="53" spans="1:6" x14ac:dyDescent="0.25">
      <c r="A53" s="4"/>
      <c r="B53" s="4">
        <v>454</v>
      </c>
      <c r="C53" s="4" t="s">
        <v>39</v>
      </c>
      <c r="D53" s="17"/>
      <c r="E53" s="17"/>
      <c r="F53" s="17"/>
    </row>
    <row r="54" spans="1:6" ht="15.75" x14ac:dyDescent="0.25">
      <c r="A54" s="9"/>
      <c r="B54" s="9"/>
      <c r="C54" s="9" t="s">
        <v>93</v>
      </c>
      <c r="D54" s="21">
        <f>(D52)</f>
        <v>0</v>
      </c>
      <c r="E54" s="9">
        <v>0</v>
      </c>
      <c r="F54" s="9">
        <v>0</v>
      </c>
    </row>
    <row r="56" spans="1:6" ht="23.25" x14ac:dyDescent="0.35">
      <c r="C56" s="30" t="s">
        <v>0</v>
      </c>
    </row>
    <row r="57" spans="1:6" x14ac:dyDescent="0.25">
      <c r="A57" s="25" t="s">
        <v>40</v>
      </c>
      <c r="B57" s="26"/>
      <c r="C57" s="27"/>
      <c r="D57" s="28">
        <f>SUM(D39)</f>
        <v>236631</v>
      </c>
      <c r="E57" s="28">
        <v>248001</v>
      </c>
      <c r="F57" s="28">
        <v>248001</v>
      </c>
    </row>
    <row r="58" spans="1:6" x14ac:dyDescent="0.25">
      <c r="A58" s="29" t="s">
        <v>41</v>
      </c>
      <c r="B58" s="29"/>
      <c r="C58" s="29"/>
      <c r="D58" s="23">
        <f>SUM(D48)</f>
        <v>10000</v>
      </c>
      <c r="E58" s="22"/>
      <c r="F58" s="22"/>
    </row>
    <row r="59" spans="1:6" x14ac:dyDescent="0.25">
      <c r="A59" s="24" t="s">
        <v>42</v>
      </c>
      <c r="B59" s="24"/>
      <c r="C59" s="24"/>
      <c r="D59" s="23">
        <f>SUM(D54)</f>
        <v>0</v>
      </c>
      <c r="E59" s="22"/>
      <c r="F59" s="22"/>
    </row>
    <row r="60" spans="1:6" ht="15.75" x14ac:dyDescent="0.25">
      <c r="A60" s="34" t="s">
        <v>94</v>
      </c>
      <c r="B60" s="35"/>
      <c r="C60" s="36"/>
      <c r="D60" s="37">
        <f>SUM(D57:D59)</f>
        <v>246631</v>
      </c>
      <c r="E60" s="37">
        <v>248001</v>
      </c>
      <c r="F60" s="37">
        <v>248001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7"/>
  <sheetViews>
    <sheetView tabSelected="1" topLeftCell="A31" workbookViewId="0">
      <selection activeCell="G5" sqref="G5"/>
    </sheetView>
  </sheetViews>
  <sheetFormatPr defaultRowHeight="15" x14ac:dyDescent="0.25"/>
  <cols>
    <col min="1" max="1" width="7" customWidth="1"/>
    <col min="2" max="2" width="5.7109375" customWidth="1"/>
    <col min="3" max="3" width="44.7109375" customWidth="1"/>
    <col min="4" max="4" width="11" style="53" customWidth="1"/>
  </cols>
  <sheetData>
    <row r="1" spans="1:6" ht="18.75" x14ac:dyDescent="0.3">
      <c r="A1" s="12" t="s">
        <v>147</v>
      </c>
      <c r="B1" s="12"/>
      <c r="C1" s="12"/>
      <c r="D1" s="52"/>
    </row>
    <row r="2" spans="1:6" ht="18.75" x14ac:dyDescent="0.3">
      <c r="A2" s="12"/>
      <c r="B2" s="12"/>
      <c r="C2" s="12"/>
      <c r="D2" s="52"/>
    </row>
    <row r="3" spans="1:6" ht="18.75" x14ac:dyDescent="0.3">
      <c r="C3" s="12" t="s">
        <v>43</v>
      </c>
    </row>
    <row r="4" spans="1:6" ht="23.25" x14ac:dyDescent="0.25">
      <c r="A4" s="48" t="s">
        <v>1</v>
      </c>
      <c r="B4" s="48" t="s">
        <v>2</v>
      </c>
      <c r="C4" s="2" t="s">
        <v>58</v>
      </c>
      <c r="D4" s="54" t="s">
        <v>33</v>
      </c>
      <c r="E4" s="7" t="s">
        <v>33</v>
      </c>
      <c r="F4" s="7" t="s">
        <v>33</v>
      </c>
    </row>
    <row r="5" spans="1:6" ht="15.75" x14ac:dyDescent="0.25">
      <c r="A5" s="49"/>
      <c r="B5" s="49"/>
      <c r="C5" s="3"/>
      <c r="D5" s="55">
        <v>2018</v>
      </c>
      <c r="E5" s="8">
        <v>2019</v>
      </c>
      <c r="F5" s="8">
        <v>2020</v>
      </c>
    </row>
    <row r="6" spans="1:6" x14ac:dyDescent="0.25">
      <c r="A6" s="13" t="s">
        <v>44</v>
      </c>
      <c r="B6" s="1"/>
      <c r="C6" s="1" t="s">
        <v>45</v>
      </c>
      <c r="D6" s="56">
        <f>SUM(D7:D37)</f>
        <v>107650</v>
      </c>
      <c r="E6" s="19">
        <v>110000</v>
      </c>
      <c r="F6" s="19">
        <v>110000</v>
      </c>
    </row>
    <row r="7" spans="1:6" x14ac:dyDescent="0.25">
      <c r="A7" s="6"/>
      <c r="B7" s="14">
        <v>610</v>
      </c>
      <c r="C7" s="14" t="s">
        <v>46</v>
      </c>
      <c r="D7" s="57">
        <v>45000</v>
      </c>
      <c r="E7" s="41"/>
      <c r="F7" s="41"/>
    </row>
    <row r="8" spans="1:6" x14ac:dyDescent="0.25">
      <c r="A8" s="4"/>
      <c r="B8" s="14">
        <v>620</v>
      </c>
      <c r="C8" s="14" t="s">
        <v>47</v>
      </c>
      <c r="D8" s="57">
        <v>16000</v>
      </c>
      <c r="E8" s="41"/>
      <c r="F8" s="41"/>
    </row>
    <row r="9" spans="1:6" x14ac:dyDescent="0.25">
      <c r="A9" s="4"/>
      <c r="B9" s="14">
        <v>610</v>
      </c>
      <c r="C9" s="14" t="s">
        <v>140</v>
      </c>
      <c r="D9" s="57">
        <v>7000</v>
      </c>
      <c r="E9" s="41"/>
      <c r="F9" s="41"/>
    </row>
    <row r="10" spans="1:6" x14ac:dyDescent="0.25">
      <c r="A10" s="6"/>
      <c r="B10" s="14">
        <v>632</v>
      </c>
      <c r="C10" s="14" t="s">
        <v>109</v>
      </c>
      <c r="D10" s="57">
        <v>2500</v>
      </c>
      <c r="E10" s="41"/>
      <c r="F10" s="41"/>
    </row>
    <row r="11" spans="1:6" x14ac:dyDescent="0.25">
      <c r="A11" s="4"/>
      <c r="B11" s="14">
        <v>632</v>
      </c>
      <c r="C11" s="15" t="s">
        <v>110</v>
      </c>
      <c r="D11" s="57">
        <v>5000</v>
      </c>
      <c r="E11" s="41"/>
      <c r="F11" s="41"/>
    </row>
    <row r="12" spans="1:6" x14ac:dyDescent="0.25">
      <c r="A12" s="4"/>
      <c r="B12" s="14">
        <v>632</v>
      </c>
      <c r="C12" s="15" t="s">
        <v>111</v>
      </c>
      <c r="D12" s="57">
        <v>300</v>
      </c>
      <c r="E12" s="41"/>
      <c r="F12" s="41"/>
    </row>
    <row r="13" spans="1:6" x14ac:dyDescent="0.25">
      <c r="A13" s="4"/>
      <c r="B13" s="14">
        <v>632</v>
      </c>
      <c r="C13" s="15" t="s">
        <v>112</v>
      </c>
      <c r="D13" s="57">
        <v>250</v>
      </c>
      <c r="E13" s="41"/>
      <c r="F13" s="41"/>
    </row>
    <row r="14" spans="1:6" x14ac:dyDescent="0.25">
      <c r="A14" s="4"/>
      <c r="B14" s="14">
        <v>632</v>
      </c>
      <c r="C14" s="15" t="s">
        <v>51</v>
      </c>
      <c r="D14" s="57">
        <v>1500</v>
      </c>
      <c r="E14" s="41"/>
      <c r="F14" s="41"/>
    </row>
    <row r="15" spans="1:6" x14ac:dyDescent="0.25">
      <c r="A15" s="6"/>
      <c r="B15" s="14">
        <v>632</v>
      </c>
      <c r="C15" s="14" t="s">
        <v>52</v>
      </c>
      <c r="D15" s="57">
        <v>500</v>
      </c>
      <c r="E15" s="41"/>
      <c r="F15" s="41"/>
    </row>
    <row r="16" spans="1:6" x14ac:dyDescent="0.25">
      <c r="A16" s="4"/>
      <c r="B16" s="14">
        <v>633</v>
      </c>
      <c r="C16" s="14" t="s">
        <v>113</v>
      </c>
      <c r="D16" s="57">
        <v>1000</v>
      </c>
      <c r="E16" s="41"/>
      <c r="F16" s="41"/>
    </row>
    <row r="17" spans="1:6" x14ac:dyDescent="0.25">
      <c r="A17" s="4"/>
      <c r="B17" s="14">
        <v>633</v>
      </c>
      <c r="C17" s="14" t="s">
        <v>114</v>
      </c>
      <c r="D17" s="57">
        <v>2000</v>
      </c>
      <c r="E17" s="41"/>
      <c r="F17" s="41"/>
    </row>
    <row r="18" spans="1:6" x14ac:dyDescent="0.25">
      <c r="A18" s="4"/>
      <c r="B18" s="14">
        <v>633</v>
      </c>
      <c r="C18" s="14" t="s">
        <v>53</v>
      </c>
      <c r="D18" s="57">
        <v>1500</v>
      </c>
      <c r="E18" s="41"/>
      <c r="F18" s="41"/>
    </row>
    <row r="19" spans="1:6" x14ac:dyDescent="0.25">
      <c r="A19" s="6"/>
      <c r="B19" s="14">
        <v>634</v>
      </c>
      <c r="C19" s="14" t="s">
        <v>54</v>
      </c>
      <c r="D19" s="57">
        <v>1000</v>
      </c>
      <c r="E19" s="41"/>
      <c r="F19" s="41"/>
    </row>
    <row r="20" spans="1:6" x14ac:dyDescent="0.25">
      <c r="A20" s="4"/>
      <c r="B20" s="14">
        <v>634</v>
      </c>
      <c r="C20" s="14" t="s">
        <v>55</v>
      </c>
      <c r="D20" s="57">
        <v>1500</v>
      </c>
      <c r="E20" s="41"/>
      <c r="F20" s="41"/>
    </row>
    <row r="21" spans="1:6" x14ac:dyDescent="0.25">
      <c r="A21" s="4"/>
      <c r="B21" s="14">
        <v>634</v>
      </c>
      <c r="C21" s="14" t="s">
        <v>56</v>
      </c>
      <c r="D21" s="57">
        <v>350</v>
      </c>
      <c r="E21" s="41"/>
      <c r="F21" s="41"/>
    </row>
    <row r="22" spans="1:6" x14ac:dyDescent="0.25">
      <c r="A22" s="4"/>
      <c r="B22" s="14">
        <v>634</v>
      </c>
      <c r="C22" s="14" t="s">
        <v>57</v>
      </c>
      <c r="D22" s="57">
        <v>50</v>
      </c>
      <c r="E22" s="41"/>
      <c r="F22" s="41"/>
    </row>
    <row r="23" spans="1:6" x14ac:dyDescent="0.25">
      <c r="A23" s="14"/>
      <c r="B23" s="14">
        <v>635</v>
      </c>
      <c r="C23" s="14" t="s">
        <v>115</v>
      </c>
      <c r="D23" s="57">
        <v>1500</v>
      </c>
      <c r="E23" s="41"/>
      <c r="F23" s="41"/>
    </row>
    <row r="24" spans="1:6" x14ac:dyDescent="0.25">
      <c r="A24" s="14"/>
      <c r="B24" s="14">
        <v>635</v>
      </c>
      <c r="C24" s="14" t="s">
        <v>59</v>
      </c>
      <c r="D24" s="57">
        <v>4000</v>
      </c>
      <c r="E24" s="41"/>
      <c r="F24" s="41"/>
    </row>
    <row r="25" spans="1:6" x14ac:dyDescent="0.25">
      <c r="A25" s="14"/>
      <c r="B25" s="14">
        <v>637</v>
      </c>
      <c r="C25" s="14" t="s">
        <v>60</v>
      </c>
      <c r="D25" s="57">
        <v>300</v>
      </c>
      <c r="E25" s="41"/>
      <c r="F25" s="41"/>
    </row>
    <row r="26" spans="1:6" x14ac:dyDescent="0.25">
      <c r="A26" s="14"/>
      <c r="B26" s="14">
        <v>637</v>
      </c>
      <c r="C26" s="14" t="s">
        <v>118</v>
      </c>
      <c r="D26" s="57">
        <v>100</v>
      </c>
      <c r="E26" s="41"/>
      <c r="F26" s="41"/>
    </row>
    <row r="27" spans="1:6" x14ac:dyDescent="0.25">
      <c r="A27" s="14"/>
      <c r="B27" s="14">
        <v>637</v>
      </c>
      <c r="C27" s="14" t="s">
        <v>120</v>
      </c>
      <c r="D27" s="57">
        <v>500</v>
      </c>
      <c r="E27" s="41"/>
      <c r="F27" s="41"/>
    </row>
    <row r="28" spans="1:6" x14ac:dyDescent="0.25">
      <c r="A28" s="14"/>
      <c r="B28" s="14">
        <v>637</v>
      </c>
      <c r="C28" s="14" t="s">
        <v>122</v>
      </c>
      <c r="D28" s="57">
        <v>1000</v>
      </c>
      <c r="E28" s="41"/>
      <c r="F28" s="41"/>
    </row>
    <row r="29" spans="1:6" x14ac:dyDescent="0.25">
      <c r="A29" s="14"/>
      <c r="B29" s="14">
        <v>637</v>
      </c>
      <c r="C29" s="14" t="s">
        <v>61</v>
      </c>
      <c r="D29" s="57">
        <v>1100</v>
      </c>
      <c r="E29" s="41"/>
      <c r="F29" s="41"/>
    </row>
    <row r="30" spans="1:6" x14ac:dyDescent="0.25">
      <c r="A30" s="14"/>
      <c r="B30" s="14">
        <v>637</v>
      </c>
      <c r="C30" s="14" t="s">
        <v>62</v>
      </c>
      <c r="D30" s="57">
        <v>1500</v>
      </c>
      <c r="E30" s="41"/>
      <c r="F30" s="41"/>
    </row>
    <row r="31" spans="1:6" x14ac:dyDescent="0.25">
      <c r="A31" s="14"/>
      <c r="B31" s="14">
        <v>637</v>
      </c>
      <c r="C31" s="15" t="s">
        <v>63</v>
      </c>
      <c r="D31" s="57">
        <v>1000</v>
      </c>
      <c r="E31" s="41"/>
      <c r="F31" s="41"/>
    </row>
    <row r="32" spans="1:6" x14ac:dyDescent="0.25">
      <c r="A32" s="14"/>
      <c r="B32" s="14">
        <v>637</v>
      </c>
      <c r="C32" s="15" t="s">
        <v>64</v>
      </c>
      <c r="D32" s="57">
        <v>4000</v>
      </c>
      <c r="E32" s="41"/>
      <c r="F32" s="41"/>
    </row>
    <row r="33" spans="1:6" x14ac:dyDescent="0.25">
      <c r="A33" s="14"/>
      <c r="B33" s="14">
        <v>637</v>
      </c>
      <c r="C33" s="15" t="s">
        <v>65</v>
      </c>
      <c r="D33" s="57">
        <v>1200</v>
      </c>
      <c r="E33" s="41"/>
      <c r="F33" s="41"/>
    </row>
    <row r="34" spans="1:6" x14ac:dyDescent="0.25">
      <c r="A34" s="14"/>
      <c r="B34" s="14">
        <v>637</v>
      </c>
      <c r="C34" s="15" t="s">
        <v>127</v>
      </c>
      <c r="D34" s="57">
        <v>1500</v>
      </c>
      <c r="E34" s="41"/>
      <c r="F34" s="41"/>
    </row>
    <row r="35" spans="1:6" x14ac:dyDescent="0.25">
      <c r="A35" s="14"/>
      <c r="B35" s="14">
        <v>641</v>
      </c>
      <c r="C35" s="15" t="s">
        <v>128</v>
      </c>
      <c r="D35" s="57">
        <v>1000</v>
      </c>
      <c r="E35" s="41"/>
      <c r="F35" s="41"/>
    </row>
    <row r="36" spans="1:6" x14ac:dyDescent="0.25">
      <c r="A36" s="14"/>
      <c r="B36" s="14">
        <v>641</v>
      </c>
      <c r="C36" s="15" t="s">
        <v>129</v>
      </c>
      <c r="D36" s="57">
        <v>500</v>
      </c>
      <c r="E36" s="41"/>
      <c r="F36" s="41"/>
    </row>
    <row r="37" spans="1:6" x14ac:dyDescent="0.25">
      <c r="A37" s="14"/>
      <c r="B37" s="14">
        <v>641</v>
      </c>
      <c r="C37" s="15" t="s">
        <v>126</v>
      </c>
      <c r="D37" s="57">
        <v>3000</v>
      </c>
      <c r="E37" s="41"/>
      <c r="F37" s="41"/>
    </row>
    <row r="38" spans="1:6" x14ac:dyDescent="0.25">
      <c r="A38" s="13" t="s">
        <v>66</v>
      </c>
      <c r="B38" s="1"/>
      <c r="C38" s="1" t="s">
        <v>67</v>
      </c>
      <c r="D38" s="56">
        <f>SUM(D39:D42)</f>
        <v>2200</v>
      </c>
      <c r="E38" s="19">
        <v>2500</v>
      </c>
      <c r="F38" s="19">
        <v>2500</v>
      </c>
    </row>
    <row r="39" spans="1:6" x14ac:dyDescent="0.25">
      <c r="A39" s="6"/>
      <c r="B39" s="14">
        <v>610</v>
      </c>
      <c r="C39" s="14" t="s">
        <v>68</v>
      </c>
      <c r="D39" s="57">
        <v>700</v>
      </c>
      <c r="E39" s="41"/>
      <c r="F39" s="41"/>
    </row>
    <row r="40" spans="1:6" x14ac:dyDescent="0.25">
      <c r="A40" s="4"/>
      <c r="B40" s="14">
        <v>620</v>
      </c>
      <c r="C40" s="14" t="s">
        <v>69</v>
      </c>
      <c r="D40" s="57">
        <v>300</v>
      </c>
      <c r="E40" s="41"/>
      <c r="F40" s="41"/>
    </row>
    <row r="41" spans="1:6" x14ac:dyDescent="0.25">
      <c r="A41" s="4"/>
      <c r="B41" s="4">
        <v>637</v>
      </c>
      <c r="C41" s="4" t="s">
        <v>106</v>
      </c>
      <c r="D41" s="58">
        <v>600</v>
      </c>
      <c r="E41" s="17"/>
      <c r="F41" s="17"/>
    </row>
    <row r="42" spans="1:6" x14ac:dyDescent="0.25">
      <c r="A42" s="4"/>
      <c r="B42" s="4">
        <v>637</v>
      </c>
      <c r="C42" s="4" t="s">
        <v>70</v>
      </c>
      <c r="D42" s="58">
        <v>600</v>
      </c>
      <c r="E42" s="17"/>
      <c r="F42" s="17"/>
    </row>
    <row r="43" spans="1:6" x14ac:dyDescent="0.25">
      <c r="A43" s="13" t="s">
        <v>71</v>
      </c>
      <c r="B43" s="1"/>
      <c r="C43" s="1" t="s">
        <v>72</v>
      </c>
      <c r="D43" s="56">
        <f>SUM(D44)</f>
        <v>1000</v>
      </c>
      <c r="E43" s="19">
        <v>1000</v>
      </c>
      <c r="F43" s="19">
        <v>1000</v>
      </c>
    </row>
    <row r="44" spans="1:6" x14ac:dyDescent="0.25">
      <c r="A44" s="6"/>
      <c r="B44" s="14">
        <v>651</v>
      </c>
      <c r="C44" s="14" t="s">
        <v>73</v>
      </c>
      <c r="D44" s="57">
        <v>1000</v>
      </c>
      <c r="E44" s="41"/>
      <c r="F44" s="41"/>
    </row>
    <row r="45" spans="1:6" x14ac:dyDescent="0.25">
      <c r="A45" s="13" t="s">
        <v>74</v>
      </c>
      <c r="B45" s="1"/>
      <c r="C45" s="1" t="s">
        <v>75</v>
      </c>
      <c r="D45" s="56">
        <f>SUM(D46)</f>
        <v>140</v>
      </c>
      <c r="E45" s="19">
        <v>140</v>
      </c>
      <c r="F45" s="19">
        <v>140</v>
      </c>
    </row>
    <row r="46" spans="1:6" x14ac:dyDescent="0.25">
      <c r="A46" s="6"/>
      <c r="B46" s="14">
        <v>637</v>
      </c>
      <c r="C46" s="14" t="s">
        <v>130</v>
      </c>
      <c r="D46" s="57">
        <v>140</v>
      </c>
      <c r="E46" s="41"/>
      <c r="F46" s="41"/>
    </row>
    <row r="47" spans="1:6" x14ac:dyDescent="0.25">
      <c r="A47" s="13" t="s">
        <v>76</v>
      </c>
      <c r="B47" s="1"/>
      <c r="C47" s="1" t="s">
        <v>77</v>
      </c>
      <c r="D47" s="56">
        <v>2500</v>
      </c>
      <c r="E47" s="19">
        <v>2500</v>
      </c>
      <c r="F47" s="19">
        <v>2500</v>
      </c>
    </row>
    <row r="48" spans="1:6" x14ac:dyDescent="0.25">
      <c r="A48" s="6"/>
      <c r="B48" s="14">
        <v>632</v>
      </c>
      <c r="C48" s="14" t="s">
        <v>48</v>
      </c>
      <c r="D48" s="57">
        <v>150</v>
      </c>
      <c r="E48" s="41"/>
      <c r="F48" s="41"/>
    </row>
    <row r="49" spans="1:6" x14ac:dyDescent="0.25">
      <c r="A49" s="6"/>
      <c r="B49" s="14">
        <v>633</v>
      </c>
      <c r="C49" s="14" t="s">
        <v>141</v>
      </c>
      <c r="D49" s="57">
        <v>1850</v>
      </c>
      <c r="E49" s="41"/>
      <c r="F49" s="41"/>
    </row>
    <row r="50" spans="1:6" x14ac:dyDescent="0.25">
      <c r="A50" s="4"/>
      <c r="B50" s="4">
        <v>634</v>
      </c>
      <c r="C50" s="4" t="s">
        <v>78</v>
      </c>
      <c r="D50" s="58">
        <v>500</v>
      </c>
      <c r="E50" s="42"/>
      <c r="F50" s="42"/>
    </row>
    <row r="51" spans="1:6" x14ac:dyDescent="0.25">
      <c r="A51" s="13" t="s">
        <v>79</v>
      </c>
      <c r="B51" s="1"/>
      <c r="C51" s="1" t="s">
        <v>80</v>
      </c>
      <c r="D51" s="56">
        <f>SUM(D52)</f>
        <v>4000</v>
      </c>
      <c r="E51" s="19">
        <v>4000</v>
      </c>
      <c r="F51" s="19">
        <v>4000</v>
      </c>
    </row>
    <row r="52" spans="1:6" x14ac:dyDescent="0.25">
      <c r="A52" s="6"/>
      <c r="B52" s="14">
        <v>635</v>
      </c>
      <c r="C52" s="14" t="s">
        <v>81</v>
      </c>
      <c r="D52" s="57">
        <v>4000</v>
      </c>
      <c r="E52" s="41"/>
      <c r="F52" s="41"/>
    </row>
    <row r="53" spans="1:6" x14ac:dyDescent="0.25">
      <c r="A53" s="13" t="s">
        <v>82</v>
      </c>
      <c r="B53" s="1"/>
      <c r="C53" s="1" t="s">
        <v>83</v>
      </c>
      <c r="D53" s="56">
        <v>9500</v>
      </c>
      <c r="E53" s="19">
        <v>10000</v>
      </c>
      <c r="F53" s="19">
        <v>10000</v>
      </c>
    </row>
    <row r="54" spans="1:6" x14ac:dyDescent="0.25">
      <c r="A54" s="16"/>
      <c r="B54" s="4">
        <v>634</v>
      </c>
      <c r="C54" s="4" t="s">
        <v>116</v>
      </c>
      <c r="D54" s="58">
        <v>1000</v>
      </c>
      <c r="E54" s="17"/>
      <c r="F54" s="17"/>
    </row>
    <row r="55" spans="1:6" x14ac:dyDescent="0.25">
      <c r="A55" s="16"/>
      <c r="B55" s="4">
        <v>634</v>
      </c>
      <c r="C55" s="4" t="s">
        <v>117</v>
      </c>
      <c r="D55" s="58">
        <v>500</v>
      </c>
      <c r="E55" s="17"/>
      <c r="F55" s="17"/>
    </row>
    <row r="56" spans="1:6" x14ac:dyDescent="0.25">
      <c r="A56" s="16"/>
      <c r="B56" s="4">
        <v>637</v>
      </c>
      <c r="C56" s="4" t="s">
        <v>84</v>
      </c>
      <c r="D56" s="58">
        <v>5000</v>
      </c>
      <c r="E56" s="17"/>
      <c r="F56" s="17"/>
    </row>
    <row r="57" spans="1:6" x14ac:dyDescent="0.25">
      <c r="A57" s="16"/>
      <c r="B57" s="4">
        <v>633</v>
      </c>
      <c r="C57" s="4" t="s">
        <v>121</v>
      </c>
      <c r="D57" s="58">
        <v>2000</v>
      </c>
      <c r="E57" s="17"/>
      <c r="F57" s="17"/>
    </row>
    <row r="58" spans="1:6" x14ac:dyDescent="0.25">
      <c r="A58" s="4"/>
      <c r="B58" s="4">
        <v>637</v>
      </c>
      <c r="C58" s="4" t="s">
        <v>119</v>
      </c>
      <c r="D58" s="58">
        <v>1000</v>
      </c>
      <c r="E58" s="17"/>
      <c r="F58" s="17"/>
    </row>
    <row r="59" spans="1:6" x14ac:dyDescent="0.25">
      <c r="A59" s="13" t="s">
        <v>85</v>
      </c>
      <c r="B59" s="1"/>
      <c r="C59" s="1" t="s">
        <v>86</v>
      </c>
      <c r="D59" s="56">
        <f>SUM(D60:D61)</f>
        <v>7480</v>
      </c>
      <c r="E59" s="19">
        <v>8000</v>
      </c>
      <c r="F59" s="19">
        <v>8000</v>
      </c>
    </row>
    <row r="60" spans="1:6" x14ac:dyDescent="0.25">
      <c r="A60" s="6"/>
      <c r="B60" s="14">
        <v>632</v>
      </c>
      <c r="C60" s="14" t="s">
        <v>87</v>
      </c>
      <c r="D60" s="57">
        <v>4000</v>
      </c>
      <c r="E60" s="41"/>
      <c r="F60" s="41"/>
    </row>
    <row r="61" spans="1:6" x14ac:dyDescent="0.25">
      <c r="A61" s="16"/>
      <c r="B61" s="4">
        <v>635</v>
      </c>
      <c r="C61" s="4" t="s">
        <v>88</v>
      </c>
      <c r="D61" s="58">
        <v>3480</v>
      </c>
      <c r="E61" s="17"/>
      <c r="F61" s="17"/>
    </row>
    <row r="62" spans="1:6" x14ac:dyDescent="0.25">
      <c r="A62" s="4"/>
      <c r="B62" s="4">
        <v>635</v>
      </c>
      <c r="C62" s="4" t="s">
        <v>131</v>
      </c>
      <c r="D62" s="58">
        <v>3720</v>
      </c>
      <c r="E62" s="17"/>
      <c r="F62" s="17"/>
    </row>
    <row r="63" spans="1:6" x14ac:dyDescent="0.25">
      <c r="A63" s="13" t="s">
        <v>89</v>
      </c>
      <c r="B63" s="1"/>
      <c r="C63" s="1" t="s">
        <v>123</v>
      </c>
      <c r="D63" s="56">
        <v>10500</v>
      </c>
      <c r="E63" s="19">
        <v>11000</v>
      </c>
      <c r="F63" s="19">
        <v>11000</v>
      </c>
    </row>
    <row r="64" spans="1:6" x14ac:dyDescent="0.25">
      <c r="A64" s="6"/>
      <c r="B64" s="14">
        <v>635</v>
      </c>
      <c r="C64" s="14" t="s">
        <v>125</v>
      </c>
      <c r="D64" s="57">
        <v>1000</v>
      </c>
      <c r="E64" s="41"/>
      <c r="F64" s="41"/>
    </row>
    <row r="65" spans="1:6" x14ac:dyDescent="0.25">
      <c r="A65" s="16"/>
      <c r="B65" s="4">
        <v>637</v>
      </c>
      <c r="C65" s="4" t="s">
        <v>90</v>
      </c>
      <c r="D65" s="58">
        <v>6000</v>
      </c>
      <c r="E65" s="17"/>
      <c r="F65" s="17"/>
    </row>
    <row r="66" spans="1:6" x14ac:dyDescent="0.25">
      <c r="A66" s="4"/>
      <c r="B66" s="4">
        <v>641</v>
      </c>
      <c r="C66" s="4" t="s">
        <v>124</v>
      </c>
      <c r="D66" s="58">
        <v>2500</v>
      </c>
      <c r="E66" s="17"/>
      <c r="F66" s="17"/>
    </row>
    <row r="67" spans="1:6" x14ac:dyDescent="0.25">
      <c r="A67" s="4"/>
      <c r="B67" s="4">
        <v>642</v>
      </c>
      <c r="C67" s="4" t="s">
        <v>142</v>
      </c>
      <c r="D67" s="58">
        <v>1000</v>
      </c>
      <c r="E67" s="17"/>
      <c r="F67" s="17"/>
    </row>
    <row r="68" spans="1:6" x14ac:dyDescent="0.25">
      <c r="A68" s="70">
        <v>840</v>
      </c>
      <c r="B68" s="68"/>
      <c r="C68" s="1" t="s">
        <v>137</v>
      </c>
      <c r="D68" s="71">
        <v>700</v>
      </c>
      <c r="E68" s="69">
        <v>1000</v>
      </c>
      <c r="F68" s="69">
        <v>1000</v>
      </c>
    </row>
    <row r="69" spans="1:6" x14ac:dyDescent="0.25">
      <c r="A69" s="72"/>
      <c r="B69" s="73">
        <v>632</v>
      </c>
      <c r="C69" s="73" t="s">
        <v>143</v>
      </c>
      <c r="D69" s="74">
        <v>200</v>
      </c>
      <c r="E69" s="75"/>
      <c r="F69" s="75"/>
    </row>
    <row r="70" spans="1:6" x14ac:dyDescent="0.25">
      <c r="A70" s="16"/>
      <c r="B70" s="4">
        <v>635</v>
      </c>
      <c r="C70" s="4" t="s">
        <v>136</v>
      </c>
      <c r="D70" s="58">
        <v>500</v>
      </c>
      <c r="E70" s="17"/>
      <c r="F70" s="42"/>
    </row>
    <row r="71" spans="1:6" x14ac:dyDescent="0.25">
      <c r="A71" s="13" t="s">
        <v>91</v>
      </c>
      <c r="B71" s="1"/>
      <c r="C71" s="1" t="s">
        <v>92</v>
      </c>
      <c r="D71" s="56">
        <f>SUM(D72:D81)</f>
        <v>55800</v>
      </c>
      <c r="E71" s="19">
        <v>58000</v>
      </c>
      <c r="F71" s="19">
        <v>58000</v>
      </c>
    </row>
    <row r="72" spans="1:6" x14ac:dyDescent="0.25">
      <c r="A72" s="16"/>
      <c r="B72" s="14">
        <v>610</v>
      </c>
      <c r="C72" s="14" t="s">
        <v>46</v>
      </c>
      <c r="D72" s="58">
        <v>36000</v>
      </c>
      <c r="E72" s="17"/>
      <c r="F72" s="17"/>
    </row>
    <row r="73" spans="1:6" x14ac:dyDescent="0.25">
      <c r="A73" s="16"/>
      <c r="B73" s="14">
        <v>620</v>
      </c>
      <c r="C73" s="14" t="s">
        <v>47</v>
      </c>
      <c r="D73" s="58">
        <v>12500</v>
      </c>
      <c r="E73" s="17"/>
      <c r="F73" s="17"/>
    </row>
    <row r="74" spans="1:6" x14ac:dyDescent="0.25">
      <c r="A74" s="16"/>
      <c r="B74" s="14">
        <v>632</v>
      </c>
      <c r="C74" s="14" t="s">
        <v>48</v>
      </c>
      <c r="D74" s="58">
        <v>800</v>
      </c>
      <c r="E74" s="17"/>
      <c r="F74" s="17"/>
    </row>
    <row r="75" spans="1:6" x14ac:dyDescent="0.25">
      <c r="A75" s="16"/>
      <c r="B75" s="14">
        <v>632</v>
      </c>
      <c r="C75" s="15" t="s">
        <v>49</v>
      </c>
      <c r="D75" s="58">
        <v>2500</v>
      </c>
      <c r="E75" s="17"/>
      <c r="F75" s="17"/>
    </row>
    <row r="76" spans="1:6" x14ac:dyDescent="0.25">
      <c r="A76" s="16"/>
      <c r="B76" s="14">
        <v>632</v>
      </c>
      <c r="C76" s="15" t="s">
        <v>50</v>
      </c>
      <c r="D76" s="58">
        <v>200</v>
      </c>
      <c r="E76" s="17"/>
      <c r="F76" s="17"/>
    </row>
    <row r="77" spans="1:6" x14ac:dyDescent="0.25">
      <c r="A77" s="16"/>
      <c r="B77" s="14">
        <v>632</v>
      </c>
      <c r="C77" s="15" t="s">
        <v>51</v>
      </c>
      <c r="D77" s="58">
        <v>200</v>
      </c>
      <c r="E77" s="17"/>
      <c r="F77" s="17"/>
    </row>
    <row r="78" spans="1:6" x14ac:dyDescent="0.25">
      <c r="A78" s="16"/>
      <c r="B78" s="14">
        <v>633</v>
      </c>
      <c r="C78" s="14" t="s">
        <v>103</v>
      </c>
      <c r="D78" s="58">
        <v>500</v>
      </c>
      <c r="E78" s="17"/>
      <c r="F78" s="17"/>
    </row>
    <row r="79" spans="1:6" x14ac:dyDescent="0.25">
      <c r="A79" s="16"/>
      <c r="B79" s="4">
        <v>633</v>
      </c>
      <c r="C79" s="4" t="s">
        <v>132</v>
      </c>
      <c r="D79" s="58">
        <v>500</v>
      </c>
      <c r="E79" s="17"/>
      <c r="F79" s="17"/>
    </row>
    <row r="80" spans="1:6" x14ac:dyDescent="0.25">
      <c r="A80" s="16"/>
      <c r="B80" s="4">
        <v>635</v>
      </c>
      <c r="C80" s="4" t="s">
        <v>105</v>
      </c>
      <c r="D80" s="58">
        <v>2000</v>
      </c>
      <c r="E80" s="17"/>
      <c r="F80" s="17"/>
    </row>
    <row r="81" spans="1:6" x14ac:dyDescent="0.25">
      <c r="A81" s="16"/>
      <c r="B81" s="4">
        <v>637</v>
      </c>
      <c r="C81" s="4" t="s">
        <v>133</v>
      </c>
      <c r="D81" s="58">
        <v>600</v>
      </c>
      <c r="E81" s="17"/>
      <c r="F81" s="17"/>
    </row>
    <row r="82" spans="1:6" x14ac:dyDescent="0.25">
      <c r="A82" s="13" t="s">
        <v>95</v>
      </c>
      <c r="B82" s="1"/>
      <c r="C82" s="1" t="s">
        <v>96</v>
      </c>
      <c r="D82" s="56">
        <f>SUM(D83:D83)</f>
        <v>2000</v>
      </c>
      <c r="E82" s="56">
        <v>2000</v>
      </c>
      <c r="F82" s="56">
        <v>2000</v>
      </c>
    </row>
    <row r="83" spans="1:6" x14ac:dyDescent="0.25">
      <c r="A83" s="16"/>
      <c r="B83" s="14">
        <v>633</v>
      </c>
      <c r="C83" s="14" t="s">
        <v>134</v>
      </c>
      <c r="D83" s="58">
        <v>2000</v>
      </c>
      <c r="E83" s="17"/>
      <c r="F83" s="17"/>
    </row>
    <row r="84" spans="1:6" x14ac:dyDescent="0.25">
      <c r="A84" s="16"/>
      <c r="B84" s="14"/>
      <c r="C84" s="14"/>
      <c r="D84" s="58"/>
      <c r="E84" s="17"/>
      <c r="F84" s="17"/>
    </row>
    <row r="85" spans="1:6" ht="15.75" x14ac:dyDescent="0.25">
      <c r="A85" s="2"/>
      <c r="B85" s="38"/>
      <c r="C85" s="2" t="s">
        <v>97</v>
      </c>
      <c r="D85" s="59">
        <v>203470</v>
      </c>
      <c r="E85" s="59">
        <v>210140</v>
      </c>
      <c r="F85" s="59">
        <v>210140</v>
      </c>
    </row>
    <row r="87" spans="1:6" ht="23.25" x14ac:dyDescent="0.25">
      <c r="A87" s="48" t="s">
        <v>1</v>
      </c>
      <c r="B87" s="48" t="s">
        <v>2</v>
      </c>
      <c r="C87" s="2" t="s">
        <v>98</v>
      </c>
      <c r="D87" s="54" t="s">
        <v>33</v>
      </c>
      <c r="E87" s="7" t="s">
        <v>33</v>
      </c>
      <c r="F87" s="7" t="s">
        <v>33</v>
      </c>
    </row>
    <row r="88" spans="1:6" ht="15.75" x14ac:dyDescent="0.25">
      <c r="A88" s="49"/>
      <c r="B88" s="50"/>
      <c r="C88" s="3"/>
      <c r="D88" s="55">
        <v>2018</v>
      </c>
      <c r="E88" s="8">
        <v>2019</v>
      </c>
      <c r="F88" s="8">
        <v>2020</v>
      </c>
    </row>
    <row r="89" spans="1:6" x14ac:dyDescent="0.25">
      <c r="A89" s="13"/>
      <c r="B89" s="1"/>
      <c r="C89" s="1" t="s">
        <v>104</v>
      </c>
      <c r="D89" s="56">
        <f>SUM(D90:D92)</f>
        <v>32637</v>
      </c>
      <c r="E89" s="19">
        <v>27337</v>
      </c>
      <c r="F89" s="19">
        <v>27337</v>
      </c>
    </row>
    <row r="90" spans="1:6" x14ac:dyDescent="0.25">
      <c r="A90" s="4"/>
      <c r="B90" s="4"/>
      <c r="C90" s="4" t="s">
        <v>144</v>
      </c>
      <c r="D90" s="58">
        <v>10000</v>
      </c>
      <c r="E90" s="17"/>
      <c r="F90" s="17"/>
    </row>
    <row r="91" spans="1:6" x14ac:dyDescent="0.25">
      <c r="A91" s="4"/>
      <c r="B91" s="4"/>
      <c r="C91" s="4" t="s">
        <v>145</v>
      </c>
      <c r="D91" s="58">
        <v>22637</v>
      </c>
      <c r="E91" s="17">
        <v>27337</v>
      </c>
      <c r="F91" s="17">
        <v>27337</v>
      </c>
    </row>
    <row r="92" spans="1:6" x14ac:dyDescent="0.25">
      <c r="A92" s="46"/>
      <c r="B92" s="14"/>
      <c r="C92" s="14"/>
      <c r="D92" s="57"/>
      <c r="E92" s="47"/>
      <c r="F92" s="47"/>
    </row>
    <row r="93" spans="1:6" ht="15.75" x14ac:dyDescent="0.25">
      <c r="A93" s="9"/>
      <c r="B93" s="9"/>
      <c r="C93" s="9" t="s">
        <v>99</v>
      </c>
      <c r="D93" s="60">
        <f>(D89)</f>
        <v>32637</v>
      </c>
      <c r="E93" s="60">
        <f>(E89)</f>
        <v>27337</v>
      </c>
      <c r="F93" s="60">
        <f>(F89)</f>
        <v>27337</v>
      </c>
    </row>
    <row r="95" spans="1:6" ht="23.25" x14ac:dyDescent="0.25">
      <c r="A95" s="48" t="s">
        <v>1</v>
      </c>
      <c r="B95" s="48" t="s">
        <v>2</v>
      </c>
      <c r="C95" s="2" t="s">
        <v>37</v>
      </c>
      <c r="D95" s="54" t="s">
        <v>33</v>
      </c>
      <c r="E95" s="7" t="s">
        <v>33</v>
      </c>
      <c r="F95" s="7" t="s">
        <v>33</v>
      </c>
    </row>
    <row r="96" spans="1:6" ht="15.75" x14ac:dyDescent="0.25">
      <c r="A96" s="49"/>
      <c r="B96" s="50"/>
      <c r="C96" s="3"/>
      <c r="D96" s="55">
        <v>2018</v>
      </c>
      <c r="E96" s="8">
        <v>2019</v>
      </c>
      <c r="F96" s="8">
        <v>2020</v>
      </c>
    </row>
    <row r="97" spans="1:6" x14ac:dyDescent="0.25">
      <c r="A97" s="43" t="s">
        <v>71</v>
      </c>
      <c r="B97" s="44"/>
      <c r="C97" s="44" t="s">
        <v>72</v>
      </c>
      <c r="D97" s="61">
        <f>SUM(D98:D100)</f>
        <v>10524</v>
      </c>
      <c r="E97" s="45">
        <v>10524</v>
      </c>
      <c r="F97" s="45">
        <v>10524</v>
      </c>
    </row>
    <row r="98" spans="1:6" x14ac:dyDescent="0.25">
      <c r="A98" s="4"/>
      <c r="B98" s="4">
        <v>821</v>
      </c>
      <c r="C98" s="4" t="s">
        <v>135</v>
      </c>
      <c r="D98" s="58">
        <v>10524</v>
      </c>
      <c r="E98" s="17">
        <v>10524</v>
      </c>
      <c r="F98" s="17">
        <v>10524</v>
      </c>
    </row>
    <row r="99" spans="1:6" x14ac:dyDescent="0.25">
      <c r="A99" s="4"/>
      <c r="B99" s="4"/>
      <c r="C99" s="4"/>
      <c r="D99" s="58"/>
      <c r="E99" s="17"/>
      <c r="F99" s="17"/>
    </row>
    <row r="100" spans="1:6" x14ac:dyDescent="0.25">
      <c r="A100" s="4"/>
      <c r="B100" s="4"/>
      <c r="C100" s="4"/>
      <c r="D100" s="58"/>
      <c r="E100" s="17"/>
      <c r="F100" s="17"/>
    </row>
    <row r="101" spans="1:6" ht="15.75" x14ac:dyDescent="0.25">
      <c r="A101" s="9"/>
      <c r="B101" s="9"/>
      <c r="C101" s="9" t="s">
        <v>93</v>
      </c>
      <c r="D101" s="60">
        <f>(D97)</f>
        <v>10524</v>
      </c>
      <c r="E101" s="60">
        <f>(E97)</f>
        <v>10524</v>
      </c>
      <c r="F101" s="60">
        <f>(F97)</f>
        <v>10524</v>
      </c>
    </row>
    <row r="103" spans="1:6" ht="23.25" x14ac:dyDescent="0.35">
      <c r="C103" s="30" t="s">
        <v>43</v>
      </c>
    </row>
    <row r="104" spans="1:6" x14ac:dyDescent="0.25">
      <c r="A104" s="25" t="s">
        <v>100</v>
      </c>
      <c r="B104" s="26"/>
      <c r="C104" s="27"/>
      <c r="D104" s="62">
        <v>203470</v>
      </c>
      <c r="E104" s="62">
        <f>SUM(E85)</f>
        <v>210140</v>
      </c>
      <c r="F104" s="62">
        <f>SUM(F85)</f>
        <v>210140</v>
      </c>
    </row>
    <row r="105" spans="1:6" x14ac:dyDescent="0.25">
      <c r="A105" s="29" t="s">
        <v>99</v>
      </c>
      <c r="B105" s="29"/>
      <c r="C105" s="29"/>
      <c r="D105" s="63">
        <f>SUM(D93)</f>
        <v>32637</v>
      </c>
      <c r="E105" s="63">
        <f>SUM(E93)</f>
        <v>27337</v>
      </c>
      <c r="F105" s="63">
        <f>SUM(F93)</f>
        <v>27337</v>
      </c>
    </row>
    <row r="106" spans="1:6" x14ac:dyDescent="0.25">
      <c r="A106" s="24" t="s">
        <v>101</v>
      </c>
      <c r="B106" s="24"/>
      <c r="C106" s="24"/>
      <c r="D106" s="63">
        <f>SUM(D101)</f>
        <v>10524</v>
      </c>
      <c r="E106" s="63">
        <f>SUM(E101)</f>
        <v>10524</v>
      </c>
      <c r="F106" s="63">
        <f>SUM(F101)</f>
        <v>10524</v>
      </c>
    </row>
    <row r="107" spans="1:6" ht="15.75" x14ac:dyDescent="0.25">
      <c r="A107" s="34" t="s">
        <v>102</v>
      </c>
      <c r="B107" s="35"/>
      <c r="C107" s="36"/>
      <c r="D107" s="64">
        <f>SUM(D104:D106)</f>
        <v>246631</v>
      </c>
      <c r="E107" s="64">
        <f>SUM(E104:E106)</f>
        <v>248001</v>
      </c>
      <c r="F107" s="64">
        <f>SUM(F104:F106)</f>
        <v>248001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Príjmy</vt:lpstr>
      <vt:lpstr>Výdavky</vt:lpstr>
      <vt:lpstr>Hárok3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2018-04-27T06:51:52Z</dcterms:modified>
</cp:coreProperties>
</file>